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J\Desktop\Psí hřiště\Výkresy\"/>
    </mc:Choice>
  </mc:AlternateContent>
  <xr:revisionPtr revIDLastSave="0" documentId="13_ncr:1_{964CD821-A857-478F-8CB1-3B03E9A1899C}" xr6:coauthVersionLast="47" xr6:coauthVersionMax="47" xr10:uidLastSave="{00000000-0000-0000-0000-000000000000}"/>
  <bookViews>
    <workbookView xWindow="-108" yWindow="-108" windowWidth="23256" windowHeight="12456" xr2:uid="{C2E24973-C5BF-408C-B52F-2A19FF392B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12" i="1"/>
  <c r="E27" i="1"/>
  <c r="E19" i="1"/>
  <c r="E11" i="1"/>
  <c r="E8" i="1"/>
  <c r="E7" i="1"/>
  <c r="E5" i="1"/>
  <c r="E4" i="1"/>
  <c r="E3" i="1"/>
  <c r="E24" i="1" l="1"/>
  <c r="E25" i="1" s="1"/>
  <c r="E20" i="1"/>
  <c r="E30" i="1" l="1"/>
  <c r="E29" i="1"/>
</calcChain>
</file>

<file path=xl/sharedStrings.xml><?xml version="1.0" encoding="utf-8"?>
<sst xmlns="http://schemas.openxmlformats.org/spreadsheetml/2006/main" count="54" uniqueCount="36">
  <si>
    <t>POLOŽKA</t>
  </si>
  <si>
    <t>ORIENTAČNÍ CENA</t>
  </si>
  <si>
    <t>Oplocení</t>
  </si>
  <si>
    <t>PRVEK</t>
  </si>
  <si>
    <t>POČET</t>
  </si>
  <si>
    <t>VZPĚRY OPLOCENÍ, PRŮMĚR 38mm</t>
  </si>
  <si>
    <t>19 ks</t>
  </si>
  <si>
    <t>10 ks</t>
  </si>
  <si>
    <t>SLOUPKY OPLOCENÍ, PRŮMĚR 48mm</t>
  </si>
  <si>
    <t>52,5m</t>
  </si>
  <si>
    <t>POPLASTOVANÉ PLETIVO, VÝŠKA 1 500mm</t>
  </si>
  <si>
    <t>1ks</t>
  </si>
  <si>
    <t>BRANKA, ŠÍŘKA 1 200mm, VÝŠKA 1500mm</t>
  </si>
  <si>
    <t>BETONOVÉ PATKY OPLOCENÍ</t>
  </si>
  <si>
    <t>29ks</t>
  </si>
  <si>
    <t>NAPÍNACÍ DRÁT</t>
  </si>
  <si>
    <t>SPOJOVACÍ MATERIÁL</t>
  </si>
  <si>
    <t>-</t>
  </si>
  <si>
    <t>DOPRAVA A MONTÁŽ</t>
  </si>
  <si>
    <t>KLADINA</t>
  </si>
  <si>
    <t>SLALOM</t>
  </si>
  <si>
    <t>PŘESKOK</t>
  </si>
  <si>
    <t>STOLEK</t>
  </si>
  <si>
    <t>Agility prvky</t>
  </si>
  <si>
    <t>Mobiliář</t>
  </si>
  <si>
    <t>2ks</t>
  </si>
  <si>
    <t>PRÍ PISOÁR</t>
  </si>
  <si>
    <t>LAVIČKY</t>
  </si>
  <si>
    <t>ODPADKOVÉ KOŠE</t>
  </si>
  <si>
    <t>Projekční a inženýrská činnost</t>
  </si>
  <si>
    <t>Projekt</t>
  </si>
  <si>
    <t>CELKOVÉ ODHADOVANÉ NÁKLADY</t>
  </si>
  <si>
    <t>ODHADOVANÁ CENA + 20% rezerva</t>
  </si>
  <si>
    <t xml:space="preserve">ODHADOVANÁ CENA </t>
  </si>
  <si>
    <t>CELKOVÉ ODHADOVANÉ NÁKLADY + 20% rezerva</t>
  </si>
  <si>
    <r>
      <rPr>
        <b/>
        <sz val="11"/>
        <color theme="1"/>
        <rFont val="Calibri"/>
        <family val="2"/>
        <charset val="238"/>
        <scheme val="minor"/>
      </rPr>
      <t>MOŽNOSTI ÚSPOR</t>
    </r>
    <r>
      <rPr>
        <sz val="11"/>
        <color theme="1"/>
        <rFont val="Calibri"/>
        <family val="2"/>
        <charset val="238"/>
        <scheme val="minor"/>
      </rPr>
      <t xml:space="preserve">
- VLASTNÍ MONTÁŽ OPLOCENÍ
- VLASTNÍ MONTÁŽ MOBILIÁŘE
- OSLOVENÍ TESAŘSKÉ FIRMY NA VYTVOŘENÍ AGILITY PRVKŮ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</si>
</sst>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367C-52FE-4782-A2C9-4653B00A3B74}">
  <dimension ref="B1:H32"/>
  <sheetViews>
    <sheetView tabSelected="1" zoomScale="85" zoomScaleNormal="85" workbookViewId="0">
      <selection activeCell="D36" sqref="D36"/>
    </sheetView>
  </sheetViews>
  <sheetFormatPr defaultRowHeight="14.4" x14ac:dyDescent="0.3"/>
  <cols>
    <col min="2" max="2" width="14.5546875" customWidth="1"/>
    <col min="3" max="3" width="49.33203125" style="4" customWidth="1"/>
    <col min="4" max="4" width="8.33203125" customWidth="1"/>
    <col min="5" max="5" width="20.77734375" bestFit="1" customWidth="1"/>
  </cols>
  <sheetData>
    <row r="1" spans="2:5" ht="15" thickBot="1" x14ac:dyDescent="0.35"/>
    <row r="2" spans="2:5" ht="16.2" thickBot="1" x14ac:dyDescent="0.35">
      <c r="B2" s="11" t="s">
        <v>0</v>
      </c>
      <c r="C2" s="12" t="s">
        <v>3</v>
      </c>
      <c r="D2" s="13" t="s">
        <v>4</v>
      </c>
      <c r="E2" s="14" t="s">
        <v>1</v>
      </c>
    </row>
    <row r="3" spans="2:5" ht="18" customHeight="1" x14ac:dyDescent="0.3">
      <c r="B3" s="25" t="s">
        <v>2</v>
      </c>
      <c r="C3" s="6" t="s">
        <v>8</v>
      </c>
      <c r="D3" s="7" t="s">
        <v>6</v>
      </c>
      <c r="E3" s="8">
        <f>267*19</f>
        <v>5073</v>
      </c>
    </row>
    <row r="4" spans="2:5" x14ac:dyDescent="0.3">
      <c r="B4" s="26"/>
      <c r="C4" s="1" t="s">
        <v>5</v>
      </c>
      <c r="D4" s="2" t="s">
        <v>7</v>
      </c>
      <c r="E4" s="5">
        <f>223*10</f>
        <v>2230</v>
      </c>
    </row>
    <row r="5" spans="2:5" x14ac:dyDescent="0.3">
      <c r="B5" s="26"/>
      <c r="C5" s="1" t="s">
        <v>10</v>
      </c>
      <c r="D5" s="2" t="s">
        <v>9</v>
      </c>
      <c r="E5" s="5">
        <f>85*52.5</f>
        <v>4462.5</v>
      </c>
    </row>
    <row r="6" spans="2:5" x14ac:dyDescent="0.3">
      <c r="B6" s="26"/>
      <c r="C6" s="1" t="s">
        <v>12</v>
      </c>
      <c r="D6" s="2" t="s">
        <v>11</v>
      </c>
      <c r="E6" s="5">
        <v>6000</v>
      </c>
    </row>
    <row r="7" spans="2:5" x14ac:dyDescent="0.3">
      <c r="B7" s="26"/>
      <c r="C7" s="1" t="s">
        <v>13</v>
      </c>
      <c r="D7" s="2" t="s">
        <v>14</v>
      </c>
      <c r="E7" s="5">
        <f>150*29</f>
        <v>4350</v>
      </c>
    </row>
    <row r="8" spans="2:5" x14ac:dyDescent="0.3">
      <c r="B8" s="26"/>
      <c r="C8" s="1" t="s">
        <v>15</v>
      </c>
      <c r="D8" s="2" t="s">
        <v>9</v>
      </c>
      <c r="E8" s="5">
        <f>52.5*5</f>
        <v>262.5</v>
      </c>
    </row>
    <row r="9" spans="2:5" x14ac:dyDescent="0.3">
      <c r="B9" s="26"/>
      <c r="C9" s="1" t="s">
        <v>16</v>
      </c>
      <c r="D9" s="2" t="s">
        <v>17</v>
      </c>
      <c r="E9" s="5">
        <v>1000</v>
      </c>
    </row>
    <row r="10" spans="2:5" x14ac:dyDescent="0.3">
      <c r="B10" s="26"/>
      <c r="C10" s="1" t="s">
        <v>18</v>
      </c>
      <c r="D10" s="2" t="s">
        <v>17</v>
      </c>
      <c r="E10" s="5">
        <v>15000</v>
      </c>
    </row>
    <row r="11" spans="2:5" x14ac:dyDescent="0.3">
      <c r="B11" s="26"/>
      <c r="C11" s="34" t="s">
        <v>33</v>
      </c>
      <c r="D11" s="35"/>
      <c r="E11" s="10">
        <f>SUM(E3:E10)</f>
        <v>38378</v>
      </c>
    </row>
    <row r="12" spans="2:5" ht="15" thickBot="1" x14ac:dyDescent="0.35">
      <c r="B12" s="27"/>
      <c r="C12" s="23" t="s">
        <v>32</v>
      </c>
      <c r="D12" s="24"/>
      <c r="E12" s="9">
        <f>E11*1.2</f>
        <v>46053.599999999999</v>
      </c>
    </row>
    <row r="13" spans="2:5" ht="15.6" customHeight="1" x14ac:dyDescent="0.3">
      <c r="B13" s="25" t="s">
        <v>23</v>
      </c>
      <c r="C13" s="15" t="s">
        <v>19</v>
      </c>
      <c r="D13" s="16" t="s">
        <v>11</v>
      </c>
      <c r="E13" s="8">
        <v>20000</v>
      </c>
    </row>
    <row r="14" spans="2:5" x14ac:dyDescent="0.3">
      <c r="B14" s="26"/>
      <c r="C14" s="1" t="s">
        <v>20</v>
      </c>
      <c r="D14" s="3" t="s">
        <v>11</v>
      </c>
      <c r="E14" s="5">
        <v>15000</v>
      </c>
    </row>
    <row r="15" spans="2:5" x14ac:dyDescent="0.3">
      <c r="B15" s="26"/>
      <c r="C15" s="1" t="s">
        <v>21</v>
      </c>
      <c r="D15" s="3" t="s">
        <v>11</v>
      </c>
      <c r="E15" s="5">
        <v>15000</v>
      </c>
    </row>
    <row r="16" spans="2:5" x14ac:dyDescent="0.3">
      <c r="B16" s="26"/>
      <c r="C16" s="1" t="s">
        <v>22</v>
      </c>
      <c r="D16" s="3" t="s">
        <v>11</v>
      </c>
      <c r="E16" s="5">
        <v>8000</v>
      </c>
    </row>
    <row r="17" spans="2:8" x14ac:dyDescent="0.3">
      <c r="B17" s="26"/>
      <c r="C17" s="1" t="s">
        <v>26</v>
      </c>
      <c r="D17" s="3" t="s">
        <v>11</v>
      </c>
      <c r="E17" s="5">
        <v>1000</v>
      </c>
    </row>
    <row r="18" spans="2:8" x14ac:dyDescent="0.3">
      <c r="B18" s="26"/>
      <c r="C18" s="1" t="s">
        <v>18</v>
      </c>
      <c r="D18" s="2" t="s">
        <v>17</v>
      </c>
      <c r="E18" s="5">
        <v>10000</v>
      </c>
    </row>
    <row r="19" spans="2:8" x14ac:dyDescent="0.3">
      <c r="B19" s="26"/>
      <c r="C19" s="34" t="s">
        <v>33</v>
      </c>
      <c r="D19" s="35"/>
      <c r="E19" s="5">
        <f>SUM(E13:E18)</f>
        <v>69000</v>
      </c>
    </row>
    <row r="20" spans="2:8" ht="15" thickBot="1" x14ac:dyDescent="0.35">
      <c r="B20" s="27"/>
      <c r="C20" s="23" t="s">
        <v>32</v>
      </c>
      <c r="D20" s="24"/>
      <c r="E20" s="9">
        <f>E19*1.2</f>
        <v>82800</v>
      </c>
    </row>
    <row r="21" spans="2:8" ht="15.6" customHeight="1" x14ac:dyDescent="0.3">
      <c r="B21" s="25" t="s">
        <v>24</v>
      </c>
      <c r="C21" s="6" t="s">
        <v>27</v>
      </c>
      <c r="D21" s="7" t="s">
        <v>25</v>
      </c>
      <c r="E21" s="8">
        <f>6500*2</f>
        <v>13000</v>
      </c>
    </row>
    <row r="22" spans="2:8" x14ac:dyDescent="0.3">
      <c r="B22" s="26"/>
      <c r="C22" s="1" t="s">
        <v>28</v>
      </c>
      <c r="D22" s="2" t="s">
        <v>25</v>
      </c>
      <c r="E22" s="5">
        <f>3500*2</f>
        <v>7000</v>
      </c>
    </row>
    <row r="23" spans="2:8" x14ac:dyDescent="0.3">
      <c r="B23" s="26"/>
      <c r="C23" s="1" t="s">
        <v>18</v>
      </c>
      <c r="D23" s="2" t="s">
        <v>17</v>
      </c>
      <c r="E23" s="5">
        <v>4000</v>
      </c>
      <c r="G23" s="22"/>
      <c r="H23" s="22"/>
    </row>
    <row r="24" spans="2:8" x14ac:dyDescent="0.3">
      <c r="B24" s="26"/>
      <c r="C24" s="34" t="s">
        <v>33</v>
      </c>
      <c r="D24" s="35"/>
      <c r="E24" s="5">
        <f>SUM(E21:E23)</f>
        <v>24000</v>
      </c>
    </row>
    <row r="25" spans="2:8" ht="15" thickBot="1" x14ac:dyDescent="0.35">
      <c r="B25" s="27"/>
      <c r="C25" s="23" t="s">
        <v>32</v>
      </c>
      <c r="D25" s="24"/>
      <c r="E25" s="9">
        <f>E24*1.2</f>
        <v>28800</v>
      </c>
    </row>
    <row r="26" spans="2:8" ht="15.6" customHeight="1" x14ac:dyDescent="0.3">
      <c r="B26" s="25" t="s">
        <v>30</v>
      </c>
      <c r="C26" s="6" t="s">
        <v>29</v>
      </c>
      <c r="D26" s="7" t="s">
        <v>17</v>
      </c>
      <c r="E26" s="8">
        <v>35000</v>
      </c>
    </row>
    <row r="27" spans="2:8" ht="15" thickBot="1" x14ac:dyDescent="0.35">
      <c r="B27" s="27"/>
      <c r="C27" s="23" t="s">
        <v>32</v>
      </c>
      <c r="D27" s="24"/>
      <c r="E27" s="9">
        <f>E26*1.2</f>
        <v>42000</v>
      </c>
    </row>
    <row r="28" spans="2:8" ht="16.2" thickBot="1" x14ac:dyDescent="0.35">
      <c r="B28" s="17"/>
      <c r="C28" s="18"/>
      <c r="D28" s="18"/>
      <c r="E28" s="19"/>
    </row>
    <row r="29" spans="2:8" ht="16.2" thickBot="1" x14ac:dyDescent="0.35">
      <c r="B29" s="28" t="s">
        <v>31</v>
      </c>
      <c r="C29" s="29"/>
      <c r="D29" s="30"/>
      <c r="E29" s="20">
        <f>E26+E19+E11+E24</f>
        <v>166378</v>
      </c>
    </row>
    <row r="30" spans="2:8" ht="16.2" thickBot="1" x14ac:dyDescent="0.35">
      <c r="B30" s="31" t="s">
        <v>34</v>
      </c>
      <c r="C30" s="32"/>
      <c r="D30" s="33"/>
      <c r="E30" s="21">
        <f>E27+E20+E12+E25</f>
        <v>199653.6</v>
      </c>
    </row>
    <row r="32" spans="2:8" ht="72.599999999999994" customHeight="1" x14ac:dyDescent="0.3">
      <c r="B32" s="36" t="s">
        <v>35</v>
      </c>
      <c r="C32" s="36"/>
      <c r="D32" s="36"/>
      <c r="E32" s="36"/>
    </row>
  </sheetData>
  <mergeCells count="14">
    <mergeCell ref="B32:E32"/>
    <mergeCell ref="B3:B12"/>
    <mergeCell ref="C12:D12"/>
    <mergeCell ref="C20:D20"/>
    <mergeCell ref="B13:B20"/>
    <mergeCell ref="C11:D11"/>
    <mergeCell ref="C19:D19"/>
    <mergeCell ref="C25:D25"/>
    <mergeCell ref="B21:B25"/>
    <mergeCell ref="C27:D27"/>
    <mergeCell ref="B29:D29"/>
    <mergeCell ref="B30:D30"/>
    <mergeCell ref="B26:B27"/>
    <mergeCell ref="C24:D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Jurčík</dc:creator>
  <cp:lastModifiedBy>Marek Jurčík</cp:lastModifiedBy>
  <dcterms:created xsi:type="dcterms:W3CDTF">2025-06-04T17:53:28Z</dcterms:created>
  <dcterms:modified xsi:type="dcterms:W3CDTF">2025-06-04T19:20:38Z</dcterms:modified>
</cp:coreProperties>
</file>